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Февраль 25\"/>
    </mc:Choice>
  </mc:AlternateContent>
  <bookViews>
    <workbookView xWindow="0" yWindow="0" windowWidth="22005" windowHeight="9060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/>
  <c r="B12" i="4"/>
  <c r="B43" i="3"/>
  <c r="I30" i="3"/>
  <c r="B22" i="3"/>
  <c r="B43" i="2"/>
  <c r="I30" i="2"/>
  <c r="B22" i="2"/>
  <c r="B43" i="1"/>
  <c r="I30" i="1"/>
  <c r="B22" i="1"/>
  <c r="F3" i="1"/>
  <c r="F3" i="2" s="1"/>
  <c r="F3" i="3" s="1"/>
  <c r="E3" i="1"/>
  <c r="E3" i="2" s="1"/>
  <c r="E3" i="3" s="1"/>
</calcChain>
</file>

<file path=xl/sharedStrings.xml><?xml version="1.0" encoding="utf-8"?>
<sst xmlns="http://schemas.openxmlformats.org/spreadsheetml/2006/main" count="231" uniqueCount="79">
  <si>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</si>
  <si>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</si>
  <si>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</si>
  <si>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</si>
  <si>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</si>
  <si>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</si>
  <si>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</si>
  <si>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</si>
  <si>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</si>
  <si>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</si>
  <si>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</si>
  <si>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</si>
  <si>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</si>
  <si>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</si>
  <si>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</si>
  <si>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</si>
  <si>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</si>
  <si>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</si>
  <si>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</si>
  <si>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</si>
  <si>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</si>
  <si>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</si>
  <si>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</si>
  <si>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</si>
  <si>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</si>
  <si>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</si>
  <si>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</si>
  <si>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</si>
  <si>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</si>
  <si>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</si>
  <si>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</si>
  <si>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</si>
  <si>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</si>
  <si>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</si>
  <si>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</si>
  <si>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</si>
  <si>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</si>
  <si>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</si>
  <si>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</si>
  <si>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</si>
  <si>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</si>
  <si>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</si>
  <si>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 xml:space="preserve"> -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</si>
  <si>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</si>
  <si>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</si>
  <si>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</si>
  <si>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</si>
  <si>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</si>
  <si>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</si>
  <si>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</si>
  <si>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</si>
  <si>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</si>
  <si>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</si>
  <si>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</si>
  <si>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</si>
  <si>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</si>
  <si>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</si>
  <si>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</si>
  <si>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</si>
  <si>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</si>
  <si>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</si>
  <si>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</si>
  <si>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</si>
  <si>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</si>
  <si>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</si>
  <si>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</si>
  <si>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</si>
  <si>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феврале</t>
  </si>
  <si>
    <t xml:space="preserve">        2025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</si>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</sst>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0" borderId="1" xfId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60;&#1077;&#1074;&#1088;&#1072;&#1083;&#110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C10" sqref="C10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феврале</v>
      </c>
      <c r="F3" s="5" t="str">
        <f>'1цк.потери'!D3</f>
        <v xml:space="preserve">        2025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11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15"/>
    </row>
    <row r="10" spans="1:15" ht="12.75" customHeight="1" x14ac:dyDescent="0.2">
      <c r="A10" s="19" t="s">
        <v>14</v>
      </c>
      <c r="B10" s="20"/>
      <c r="C10" s="9">
        <v>6805.26</v>
      </c>
      <c r="D10" s="9"/>
      <c r="E10" s="9">
        <v>8510.8799999999992</v>
      </c>
      <c r="F10" s="9"/>
      <c r="G10" s="9">
        <v>9016.84</v>
      </c>
      <c r="H10" s="9"/>
      <c r="I10" s="9">
        <v>10220.41</v>
      </c>
      <c r="J10" s="9"/>
      <c r="K10" s="21">
        <v>4460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3583.94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1999.65</v>
      </c>
      <c r="K16" s="23"/>
      <c r="L16" s="23"/>
    </row>
    <row r="17" spans="1:17" x14ac:dyDescent="0.2">
      <c r="A17" s="2" t="s">
        <v>20</v>
      </c>
      <c r="B17" s="30"/>
      <c r="E17" s="31">
        <v>890404.1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1.779295E-3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507.63600000000002</v>
      </c>
      <c r="K19" s="23"/>
      <c r="Q19" s="23"/>
    </row>
    <row r="20" spans="1:17" x14ac:dyDescent="0.2">
      <c r="A20" s="2" t="s">
        <v>23</v>
      </c>
      <c r="J20" s="35">
        <v>9.4480000000000004</v>
      </c>
      <c r="K20" s="24"/>
      <c r="M20" s="23"/>
    </row>
    <row r="21" spans="1:17" x14ac:dyDescent="0.2">
      <c r="A21" s="2" t="s">
        <v>24</v>
      </c>
      <c r="K21" s="23"/>
      <c r="L21" s="23"/>
      <c r="M21" s="23"/>
      <c r="O21" s="30"/>
    </row>
    <row r="22" spans="1:17" x14ac:dyDescent="0.2">
      <c r="A22" s="2" t="s">
        <v>25</v>
      </c>
      <c r="B22" s="36">
        <f>SUM(B24:B28)</f>
        <v>126.21700000000001</v>
      </c>
      <c r="K22" s="23"/>
      <c r="L22" s="37"/>
      <c r="O22" s="30"/>
    </row>
    <row r="23" spans="1:17" x14ac:dyDescent="0.2">
      <c r="A23" s="2" t="s">
        <v>26</v>
      </c>
      <c r="J23" s="23"/>
      <c r="K23" s="23"/>
      <c r="N23" s="23"/>
    </row>
    <row r="24" spans="1:17" x14ac:dyDescent="0.2">
      <c r="A24" s="2" t="s">
        <v>27</v>
      </c>
      <c r="B24" s="36">
        <v>1.238</v>
      </c>
      <c r="J24" s="23"/>
      <c r="K24" s="24"/>
    </row>
    <row r="25" spans="1:17" x14ac:dyDescent="0.2">
      <c r="A25" s="2" t="s">
        <v>28</v>
      </c>
      <c r="B25" s="38">
        <v>86.558999999999997</v>
      </c>
      <c r="K25" s="23"/>
      <c r="O25" s="23"/>
      <c r="P25" s="23"/>
    </row>
    <row r="26" spans="1:17" x14ac:dyDescent="0.2">
      <c r="A26" s="2" t="s">
        <v>29</v>
      </c>
      <c r="B26" s="38">
        <v>33.645000000000003</v>
      </c>
      <c r="N26" s="39"/>
      <c r="O26" s="39"/>
    </row>
    <row r="27" spans="1:17" x14ac:dyDescent="0.2">
      <c r="A27" s="2" t="s">
        <v>30</v>
      </c>
      <c r="B27" s="38">
        <v>0</v>
      </c>
    </row>
    <row r="28" spans="1:17" x14ac:dyDescent="0.2">
      <c r="A28" s="2" t="s">
        <v>31</v>
      </c>
      <c r="B28" s="36">
        <v>4.7750000000000004</v>
      </c>
      <c r="P28" s="40"/>
    </row>
    <row r="29" spans="1:17" x14ac:dyDescent="0.2">
      <c r="A29" s="2" t="s">
        <v>32</v>
      </c>
      <c r="G29" s="36">
        <v>142.768</v>
      </c>
    </row>
    <row r="30" spans="1:17" x14ac:dyDescent="0.2">
      <c r="A30" s="2" t="s">
        <v>33</v>
      </c>
      <c r="I30" s="36">
        <f>SUM(B33:B38)</f>
        <v>484.56499999999994</v>
      </c>
      <c r="K30" s="23"/>
      <c r="L30" s="30"/>
    </row>
    <row r="31" spans="1:17" x14ac:dyDescent="0.2">
      <c r="A31" s="2" t="s">
        <v>26</v>
      </c>
      <c r="E31" s="22"/>
      <c r="F31" s="22"/>
      <c r="K31" s="23"/>
    </row>
    <row r="32" spans="1:17" x14ac:dyDescent="0.2">
      <c r="A32" s="2" t="s">
        <v>34</v>
      </c>
      <c r="B32" s="36"/>
      <c r="C32" s="22"/>
      <c r="D32" s="22"/>
    </row>
    <row r="33" spans="1:15" x14ac:dyDescent="0.2">
      <c r="A33" s="2" t="s">
        <v>35</v>
      </c>
      <c r="B33" s="38">
        <v>14.673999999999999</v>
      </c>
      <c r="C33" s="41"/>
      <c r="D33" s="22"/>
      <c r="E33" s="22"/>
      <c r="F33" s="23"/>
      <c r="H33" s="40"/>
      <c r="J33" s="42"/>
    </row>
    <row r="34" spans="1:15" x14ac:dyDescent="0.2">
      <c r="A34" s="2" t="s">
        <v>36</v>
      </c>
      <c r="B34" s="38">
        <v>26.530999999999999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37</v>
      </c>
      <c r="B35" s="38">
        <v>14.817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38</v>
      </c>
      <c r="D36" s="22"/>
      <c r="E36" s="22"/>
      <c r="F36" s="23"/>
      <c r="G36" s="23"/>
      <c r="H36" s="40"/>
      <c r="J36" s="42"/>
    </row>
    <row r="37" spans="1:15" x14ac:dyDescent="0.2">
      <c r="A37" s="2" t="s">
        <v>35</v>
      </c>
      <c r="B37" s="38">
        <v>157.917</v>
      </c>
      <c r="C37" s="41"/>
      <c r="D37" s="22"/>
      <c r="E37" s="22"/>
      <c r="F37" s="23"/>
      <c r="H37" s="40"/>
      <c r="J37" s="42"/>
    </row>
    <row r="38" spans="1:15" x14ac:dyDescent="0.2">
      <c r="A38" s="2" t="s">
        <v>37</v>
      </c>
      <c r="B38" s="38">
        <v>270.62599999999998</v>
      </c>
      <c r="C38" s="41"/>
      <c r="D38" s="22"/>
      <c r="E38" s="22"/>
      <c r="F38" s="23"/>
      <c r="J38" s="43"/>
    </row>
    <row r="39" spans="1:15" x14ac:dyDescent="0.2">
      <c r="A39" s="2" t="s">
        <v>39</v>
      </c>
      <c r="G39" s="36">
        <v>292646.26899999997</v>
      </c>
      <c r="I39" s="30"/>
    </row>
    <row r="40" spans="1:15" x14ac:dyDescent="0.2">
      <c r="A40" s="44" t="s">
        <v>40</v>
      </c>
      <c r="I40" s="35">
        <v>6644.72</v>
      </c>
    </row>
    <row r="41" spans="1:15" x14ac:dyDescent="0.2">
      <c r="A41" s="44" t="s">
        <v>41</v>
      </c>
      <c r="F41" s="35" t="s">
        <v>42</v>
      </c>
      <c r="I41" s="45"/>
    </row>
    <row r="42" spans="1:15" x14ac:dyDescent="0.2">
      <c r="A42" s="2" t="s">
        <v>43</v>
      </c>
    </row>
    <row r="43" spans="1:15" x14ac:dyDescent="0.2">
      <c r="A43" s="2" t="s">
        <v>44</v>
      </c>
      <c r="B43" s="36">
        <f>SUM(B45:B49)</f>
        <v>70624.107999999993</v>
      </c>
      <c r="O43" s="37"/>
    </row>
    <row r="44" spans="1:15" x14ac:dyDescent="0.2">
      <c r="A44" s="2" t="s">
        <v>26</v>
      </c>
    </row>
    <row r="45" spans="1:15" x14ac:dyDescent="0.2">
      <c r="A45" s="2" t="s">
        <v>45</v>
      </c>
      <c r="B45" s="36">
        <v>484.565</v>
      </c>
    </row>
    <row r="46" spans="1:15" x14ac:dyDescent="0.2">
      <c r="A46" s="2" t="s">
        <v>46</v>
      </c>
      <c r="B46" s="38">
        <v>46209.108</v>
      </c>
    </row>
    <row r="47" spans="1:15" x14ac:dyDescent="0.2">
      <c r="A47" s="2" t="s">
        <v>47</v>
      </c>
      <c r="B47" s="38">
        <v>20810.891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3119.5439999999999</v>
      </c>
    </row>
    <row r="50" spans="1:8" x14ac:dyDescent="0.2">
      <c r="A50" s="2" t="s">
        <v>50</v>
      </c>
      <c r="H50" s="36">
        <v>89230.2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42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0.9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134718.67299999995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феврале</v>
      </c>
      <c r="F3" s="5" t="str">
        <f>'менее 670 кВт'!F3</f>
        <v xml:space="preserve">        2025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7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8"/>
    </row>
    <row r="10" spans="1:15" ht="12.75" customHeight="1" x14ac:dyDescent="0.2">
      <c r="A10" s="19" t="s">
        <v>14</v>
      </c>
      <c r="B10" s="20"/>
      <c r="C10" s="49">
        <v>6237.56</v>
      </c>
      <c r="D10" s="50"/>
      <c r="E10" s="49">
        <v>7943.18</v>
      </c>
      <c r="F10" s="50"/>
      <c r="G10" s="9">
        <v>8449.14</v>
      </c>
      <c r="H10" s="9"/>
      <c r="I10" s="9">
        <v>9652.7099999999991</v>
      </c>
      <c r="J10" s="9"/>
      <c r="K10" s="51">
        <v>3892.3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3583.94</v>
      </c>
      <c r="J13" s="23"/>
      <c r="L13" s="24"/>
    </row>
    <row r="14" spans="1:15" ht="12.75" customHeight="1" x14ac:dyDescent="0.2">
      <c r="A14" s="2" t="s">
        <v>17</v>
      </c>
      <c r="L14" s="52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1999.65</v>
      </c>
      <c r="K16" s="23"/>
      <c r="L16" s="23"/>
    </row>
    <row r="17" spans="1:17" x14ac:dyDescent="0.2">
      <c r="A17" s="2" t="s">
        <v>20</v>
      </c>
      <c r="B17" s="30"/>
      <c r="E17" s="31">
        <v>890404.1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1.779295E-3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507.63600000000002</v>
      </c>
      <c r="K19" s="23"/>
      <c r="Q19" s="23"/>
    </row>
    <row r="20" spans="1:17" x14ac:dyDescent="0.2">
      <c r="A20" s="2" t="s">
        <v>23</v>
      </c>
      <c r="J20" s="35">
        <v>9.4480000000000004</v>
      </c>
      <c r="K20" s="24"/>
      <c r="M20" s="23"/>
    </row>
    <row r="21" spans="1:17" x14ac:dyDescent="0.2">
      <c r="A21" s="2" t="s">
        <v>24</v>
      </c>
      <c r="K21" s="23"/>
      <c r="L21" s="23"/>
      <c r="M21" s="23"/>
      <c r="O21" s="30"/>
    </row>
    <row r="22" spans="1:17" x14ac:dyDescent="0.2">
      <c r="A22" s="2" t="s">
        <v>25</v>
      </c>
      <c r="B22" s="36">
        <f>SUM(B24:B28)</f>
        <v>126.21700000000001</v>
      </c>
      <c r="K22" s="23"/>
      <c r="L22" s="37"/>
      <c r="O22" s="30"/>
    </row>
    <row r="23" spans="1:17" x14ac:dyDescent="0.2">
      <c r="A23" s="2" t="s">
        <v>26</v>
      </c>
      <c r="J23" s="23"/>
      <c r="K23" s="23"/>
      <c r="N23" s="23"/>
    </row>
    <row r="24" spans="1:17" x14ac:dyDescent="0.2">
      <c r="A24" s="2" t="s">
        <v>27</v>
      </c>
      <c r="B24" s="36">
        <v>1.238</v>
      </c>
      <c r="J24" s="23"/>
      <c r="K24" s="24"/>
    </row>
    <row r="25" spans="1:17" x14ac:dyDescent="0.2">
      <c r="A25" s="2" t="s">
        <v>28</v>
      </c>
      <c r="B25" s="38">
        <v>86.558999999999997</v>
      </c>
      <c r="K25" s="23"/>
      <c r="O25" s="23"/>
      <c r="P25" s="23"/>
    </row>
    <row r="26" spans="1:17" x14ac:dyDescent="0.2">
      <c r="A26" s="2" t="s">
        <v>29</v>
      </c>
      <c r="B26" s="38">
        <v>33.645000000000003</v>
      </c>
      <c r="N26" s="39"/>
      <c r="O26" s="39"/>
    </row>
    <row r="27" spans="1:17" x14ac:dyDescent="0.2">
      <c r="A27" s="2" t="s">
        <v>30</v>
      </c>
      <c r="B27" s="38">
        <v>0</v>
      </c>
    </row>
    <row r="28" spans="1:17" x14ac:dyDescent="0.2">
      <c r="A28" s="2" t="s">
        <v>31</v>
      </c>
      <c r="B28" s="36">
        <v>4.7750000000000004</v>
      </c>
      <c r="P28" s="40"/>
    </row>
    <row r="29" spans="1:17" x14ac:dyDescent="0.2">
      <c r="A29" s="2" t="s">
        <v>32</v>
      </c>
      <c r="G29" s="36">
        <v>142.768</v>
      </c>
    </row>
    <row r="30" spans="1:17" x14ac:dyDescent="0.2">
      <c r="A30" s="2" t="s">
        <v>33</v>
      </c>
      <c r="I30" s="36">
        <f>SUM(B33:B38)</f>
        <v>484.56499999999994</v>
      </c>
      <c r="K30" s="23"/>
      <c r="L30" s="30"/>
    </row>
    <row r="31" spans="1:17" x14ac:dyDescent="0.2">
      <c r="A31" s="2" t="s">
        <v>26</v>
      </c>
      <c r="E31" s="22"/>
      <c r="F31" s="22"/>
      <c r="K31" s="23"/>
    </row>
    <row r="32" spans="1:17" x14ac:dyDescent="0.2">
      <c r="A32" s="2" t="s">
        <v>34</v>
      </c>
      <c r="B32" s="36"/>
      <c r="C32" s="22"/>
      <c r="D32" s="22"/>
    </row>
    <row r="33" spans="1:15" x14ac:dyDescent="0.2">
      <c r="A33" s="2" t="s">
        <v>35</v>
      </c>
      <c r="B33" s="38">
        <v>14.673999999999999</v>
      </c>
      <c r="C33" s="41"/>
      <c r="D33" s="22"/>
      <c r="E33" s="22"/>
      <c r="F33" s="23"/>
      <c r="H33" s="40"/>
      <c r="J33" s="42"/>
    </row>
    <row r="34" spans="1:15" x14ac:dyDescent="0.2">
      <c r="A34" s="2" t="s">
        <v>36</v>
      </c>
      <c r="B34" s="38">
        <v>26.530999999999999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37</v>
      </c>
      <c r="B35" s="38">
        <v>14.817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38</v>
      </c>
      <c r="D36" s="22"/>
      <c r="E36" s="22"/>
      <c r="F36" s="23"/>
      <c r="G36" s="23"/>
      <c r="H36" s="40"/>
      <c r="J36" s="42"/>
    </row>
    <row r="37" spans="1:15" x14ac:dyDescent="0.2">
      <c r="A37" s="2" t="s">
        <v>35</v>
      </c>
      <c r="B37" s="38">
        <v>157.917</v>
      </c>
      <c r="C37" s="41"/>
      <c r="D37" s="22"/>
      <c r="E37" s="22"/>
      <c r="F37" s="23"/>
      <c r="H37" s="40"/>
      <c r="J37" s="42"/>
    </row>
    <row r="38" spans="1:15" x14ac:dyDescent="0.2">
      <c r="A38" s="2" t="s">
        <v>37</v>
      </c>
      <c r="B38" s="38">
        <v>270.62599999999998</v>
      </c>
      <c r="C38" s="41"/>
      <c r="D38" s="22"/>
      <c r="E38" s="22"/>
      <c r="F38" s="23"/>
      <c r="J38" s="43"/>
    </row>
    <row r="39" spans="1:15" x14ac:dyDescent="0.2">
      <c r="A39" s="2" t="s">
        <v>39</v>
      </c>
      <c r="G39" s="36">
        <v>292646.26899999997</v>
      </c>
      <c r="I39" s="30"/>
    </row>
    <row r="40" spans="1:15" x14ac:dyDescent="0.2">
      <c r="A40" s="44" t="s">
        <v>40</v>
      </c>
      <c r="I40" s="35">
        <v>6644.72</v>
      </c>
    </row>
    <row r="41" spans="1:15" x14ac:dyDescent="0.2">
      <c r="A41" s="44" t="s">
        <v>41</v>
      </c>
      <c r="F41" s="35" t="s">
        <v>42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70624.107999999993</v>
      </c>
    </row>
    <row r="44" spans="1:15" x14ac:dyDescent="0.2">
      <c r="A44" s="2" t="s">
        <v>26</v>
      </c>
    </row>
    <row r="45" spans="1:15" x14ac:dyDescent="0.2">
      <c r="A45" s="2" t="s">
        <v>45</v>
      </c>
      <c r="B45" s="36">
        <v>484.565</v>
      </c>
    </row>
    <row r="46" spans="1:15" x14ac:dyDescent="0.2">
      <c r="A46" s="2" t="s">
        <v>46</v>
      </c>
      <c r="B46" s="38">
        <v>46209.108</v>
      </c>
    </row>
    <row r="47" spans="1:15" x14ac:dyDescent="0.2">
      <c r="A47" s="2" t="s">
        <v>47</v>
      </c>
      <c r="B47" s="38">
        <v>20810.891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3119.5439999999999</v>
      </c>
    </row>
    <row r="50" spans="1:8" x14ac:dyDescent="0.2">
      <c r="A50" s="2" t="s">
        <v>50</v>
      </c>
      <c r="H50" s="36">
        <v>89230.2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42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0.9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134718.67299999995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'1.3'!E3</f>
        <v>в феврале</v>
      </c>
      <c r="F3" s="5" t="str">
        <f>'1.3'!F3</f>
        <v xml:space="preserve">        2025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7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8"/>
    </row>
    <row r="10" spans="1:15" ht="12.75" customHeight="1" x14ac:dyDescent="0.2">
      <c r="A10" s="19" t="s">
        <v>14</v>
      </c>
      <c r="B10" s="20"/>
      <c r="C10" s="49">
        <v>6224.95</v>
      </c>
      <c r="D10" s="50"/>
      <c r="E10" s="49">
        <v>7930.57</v>
      </c>
      <c r="F10" s="50"/>
      <c r="G10" s="49">
        <v>8436.5300000000007</v>
      </c>
      <c r="H10" s="50"/>
      <c r="I10" s="9">
        <v>9640.1</v>
      </c>
      <c r="J10" s="9"/>
      <c r="K10" s="53">
        <v>3879.69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3583.94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1999.65</v>
      </c>
      <c r="K16" s="23"/>
      <c r="L16" s="23"/>
    </row>
    <row r="17" spans="1:17" x14ac:dyDescent="0.2">
      <c r="A17" s="2" t="s">
        <v>20</v>
      </c>
      <c r="B17" s="30"/>
      <c r="E17" s="31">
        <v>890404.1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1.779295E-3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507.63600000000002</v>
      </c>
      <c r="K19" s="23"/>
      <c r="Q19" s="23"/>
    </row>
    <row r="20" spans="1:17" x14ac:dyDescent="0.2">
      <c r="A20" s="2" t="s">
        <v>23</v>
      </c>
      <c r="J20" s="35">
        <v>9.4480000000000004</v>
      </c>
      <c r="K20" s="24"/>
      <c r="M20" s="23"/>
    </row>
    <row r="21" spans="1:17" x14ac:dyDescent="0.2">
      <c r="A21" s="2" t="s">
        <v>24</v>
      </c>
      <c r="K21" s="23"/>
      <c r="L21" s="23"/>
      <c r="M21" s="23"/>
      <c r="O21" s="30"/>
    </row>
    <row r="22" spans="1:17" x14ac:dyDescent="0.2">
      <c r="A22" s="2" t="s">
        <v>25</v>
      </c>
      <c r="B22" s="36">
        <f>SUM(B24:B28)</f>
        <v>126.21700000000001</v>
      </c>
      <c r="K22" s="23"/>
      <c r="L22" s="37"/>
      <c r="O22" s="30"/>
    </row>
    <row r="23" spans="1:17" x14ac:dyDescent="0.2">
      <c r="A23" s="2" t="s">
        <v>26</v>
      </c>
      <c r="J23" s="23"/>
      <c r="K23" s="23"/>
      <c r="N23" s="23"/>
    </row>
    <row r="24" spans="1:17" x14ac:dyDescent="0.2">
      <c r="A24" s="2" t="s">
        <v>27</v>
      </c>
      <c r="B24" s="36">
        <v>1.238</v>
      </c>
      <c r="J24" s="23"/>
      <c r="K24" s="24"/>
    </row>
    <row r="25" spans="1:17" x14ac:dyDescent="0.2">
      <c r="A25" s="2" t="s">
        <v>28</v>
      </c>
      <c r="B25" s="38">
        <v>86.558999999999997</v>
      </c>
      <c r="K25" s="23"/>
      <c r="O25" s="23"/>
      <c r="P25" s="23"/>
    </row>
    <row r="26" spans="1:17" x14ac:dyDescent="0.2">
      <c r="A26" s="2" t="s">
        <v>29</v>
      </c>
      <c r="B26" s="38">
        <v>33.645000000000003</v>
      </c>
      <c r="N26" s="39"/>
      <c r="O26" s="39"/>
    </row>
    <row r="27" spans="1:17" x14ac:dyDescent="0.2">
      <c r="A27" s="2" t="s">
        <v>30</v>
      </c>
      <c r="B27" s="38">
        <v>0</v>
      </c>
    </row>
    <row r="28" spans="1:17" x14ac:dyDescent="0.2">
      <c r="A28" s="2" t="s">
        <v>31</v>
      </c>
      <c r="B28" s="36">
        <v>4.7750000000000004</v>
      </c>
      <c r="P28" s="40"/>
    </row>
    <row r="29" spans="1:17" x14ac:dyDescent="0.2">
      <c r="A29" s="2" t="s">
        <v>32</v>
      </c>
      <c r="G29" s="36">
        <v>142.768</v>
      </c>
    </row>
    <row r="30" spans="1:17" x14ac:dyDescent="0.2">
      <c r="A30" s="2" t="s">
        <v>33</v>
      </c>
      <c r="I30" s="36">
        <f>SUM(B33:B38)</f>
        <v>484.56499999999994</v>
      </c>
      <c r="K30" s="23"/>
      <c r="L30" s="30"/>
    </row>
    <row r="31" spans="1:17" x14ac:dyDescent="0.2">
      <c r="A31" s="2" t="s">
        <v>26</v>
      </c>
      <c r="E31" s="22"/>
      <c r="F31" s="22"/>
      <c r="K31" s="23"/>
    </row>
    <row r="32" spans="1:17" x14ac:dyDescent="0.2">
      <c r="A32" s="2" t="s">
        <v>34</v>
      </c>
      <c r="B32" s="36"/>
      <c r="C32" s="22"/>
      <c r="D32" s="22"/>
    </row>
    <row r="33" spans="1:15" x14ac:dyDescent="0.2">
      <c r="A33" s="2" t="s">
        <v>35</v>
      </c>
      <c r="B33" s="38">
        <v>14.673999999999999</v>
      </c>
      <c r="C33" s="41"/>
      <c r="D33" s="22"/>
      <c r="E33" s="22"/>
      <c r="F33" s="23"/>
      <c r="H33" s="40"/>
      <c r="J33" s="42"/>
    </row>
    <row r="34" spans="1:15" x14ac:dyDescent="0.2">
      <c r="A34" s="2" t="s">
        <v>36</v>
      </c>
      <c r="B34" s="38">
        <v>26.530999999999999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37</v>
      </c>
      <c r="B35" s="38">
        <v>14.817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38</v>
      </c>
      <c r="D36" s="22"/>
      <c r="E36" s="22"/>
      <c r="F36" s="23"/>
      <c r="G36" s="23"/>
      <c r="H36" s="40"/>
      <c r="J36" s="42"/>
    </row>
    <row r="37" spans="1:15" x14ac:dyDescent="0.2">
      <c r="A37" s="2" t="s">
        <v>35</v>
      </c>
      <c r="B37" s="38">
        <v>157.917</v>
      </c>
      <c r="C37" s="41"/>
      <c r="D37" s="22"/>
      <c r="E37" s="22"/>
      <c r="F37" s="23"/>
      <c r="H37" s="40"/>
      <c r="J37" s="42"/>
    </row>
    <row r="38" spans="1:15" x14ac:dyDescent="0.2">
      <c r="A38" s="2" t="s">
        <v>37</v>
      </c>
      <c r="B38" s="38">
        <v>270.62599999999998</v>
      </c>
      <c r="C38" s="41"/>
      <c r="D38" s="22"/>
      <c r="E38" s="22"/>
      <c r="F38" s="23"/>
      <c r="J38" s="43"/>
    </row>
    <row r="39" spans="1:15" x14ac:dyDescent="0.2">
      <c r="A39" s="2" t="s">
        <v>39</v>
      </c>
      <c r="G39" s="36">
        <v>292646.26899999997</v>
      </c>
      <c r="I39" s="30"/>
    </row>
    <row r="40" spans="1:15" x14ac:dyDescent="0.2">
      <c r="A40" s="44" t="s">
        <v>40</v>
      </c>
      <c r="I40" s="35">
        <v>6644.72</v>
      </c>
    </row>
    <row r="41" spans="1:15" x14ac:dyDescent="0.2">
      <c r="A41" s="44" t="s">
        <v>41</v>
      </c>
      <c r="F41" s="35" t="s">
        <v>42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70624.107999999993</v>
      </c>
    </row>
    <row r="44" spans="1:15" x14ac:dyDescent="0.2">
      <c r="A44" s="2" t="s">
        <v>26</v>
      </c>
    </row>
    <row r="45" spans="1:15" x14ac:dyDescent="0.2">
      <c r="A45" s="2" t="s">
        <v>45</v>
      </c>
      <c r="B45" s="36">
        <v>484.565</v>
      </c>
    </row>
    <row r="46" spans="1:15" x14ac:dyDescent="0.2">
      <c r="A46" s="2" t="s">
        <v>46</v>
      </c>
      <c r="B46" s="38">
        <v>46209.108</v>
      </c>
    </row>
    <row r="47" spans="1:15" x14ac:dyDescent="0.2">
      <c r="A47" s="2" t="s">
        <v>47</v>
      </c>
      <c r="B47" s="38">
        <v>20810.891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3119.5439999999999</v>
      </c>
    </row>
    <row r="50" spans="1:8" x14ac:dyDescent="0.2">
      <c r="A50" s="2" t="s">
        <v>50</v>
      </c>
      <c r="H50" s="36">
        <v>89230.2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42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0.9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134718.67299999995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D13" sqref="D13"/>
    </sheetView>
  </sheetViews>
  <sheetFormatPr defaultRowHeight="16.5" x14ac:dyDescent="0.3"/>
  <cols>
    <col min="1" max="1" width="55.7109375" style="55" customWidth="1"/>
    <col min="2" max="2" width="25.28515625" style="55" customWidth="1"/>
    <col min="3" max="3" width="23" style="55" customWidth="1"/>
    <col min="4" max="4" width="35.85546875" style="55" customWidth="1"/>
    <col min="5" max="5" width="16" style="55" customWidth="1"/>
    <col min="6" max="6" width="18.7109375" style="55" customWidth="1"/>
    <col min="7" max="16384" width="9.140625" style="55"/>
  </cols>
  <sheetData>
    <row r="2" spans="1:254" ht="42" customHeight="1" x14ac:dyDescent="0.3">
      <c r="A2" s="54" t="s">
        <v>66</v>
      </c>
      <c r="B2" s="54"/>
      <c r="C2" s="54"/>
      <c r="D2" s="54"/>
      <c r="E2" s="54"/>
      <c r="F2" s="54"/>
    </row>
    <row r="3" spans="1:254" ht="14.25" customHeight="1" x14ac:dyDescent="0.3">
      <c r="A3" s="56" t="s">
        <v>1</v>
      </c>
      <c r="B3" s="56"/>
      <c r="C3" s="57" t="s">
        <v>67</v>
      </c>
      <c r="D3" s="58" t="s">
        <v>68</v>
      </c>
      <c r="E3" s="59"/>
    </row>
    <row r="4" spans="1:254" ht="16.5" customHeight="1" x14ac:dyDescent="0.3">
      <c r="A4" s="60" t="s">
        <v>2</v>
      </c>
      <c r="B4" s="60"/>
      <c r="C4" s="61" t="s">
        <v>3</v>
      </c>
      <c r="D4" s="61" t="s">
        <v>4</v>
      </c>
      <c r="E4" s="59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54" ht="14.25" customHeight="1" x14ac:dyDescent="0.3">
      <c r="A5" s="63" t="s">
        <v>5</v>
      </c>
      <c r="B5" s="63"/>
      <c r="C5" s="63"/>
      <c r="D5" s="63"/>
      <c r="E5" s="63"/>
      <c r="F5" s="63"/>
      <c r="G5" s="64"/>
      <c r="H5" s="64"/>
    </row>
    <row r="6" spans="1:254" ht="21" customHeight="1" x14ac:dyDescent="0.3">
      <c r="A6" s="63"/>
      <c r="B6" s="63"/>
      <c r="C6" s="63"/>
      <c r="D6" s="63"/>
      <c r="E6" s="63"/>
      <c r="F6" s="63"/>
    </row>
    <row r="7" spans="1:254" x14ac:dyDescent="0.3">
      <c r="A7" s="65"/>
      <c r="B7" s="65"/>
      <c r="C7" s="65"/>
      <c r="D7" s="66"/>
      <c r="E7" s="66"/>
    </row>
    <row r="8" spans="1:254" x14ac:dyDescent="0.3">
      <c r="A8" s="67" t="s">
        <v>69</v>
      </c>
      <c r="B8" s="67"/>
      <c r="C8" s="67"/>
      <c r="D8" s="67"/>
      <c r="E8" s="67"/>
    </row>
    <row r="9" spans="1:254" ht="32.25" customHeight="1" x14ac:dyDescent="0.3">
      <c r="A9" s="47" t="s">
        <v>70</v>
      </c>
      <c r="B9" s="47" t="s">
        <v>71</v>
      </c>
      <c r="C9" s="47" t="s">
        <v>72</v>
      </c>
      <c r="D9" s="47" t="s">
        <v>73</v>
      </c>
      <c r="E9" s="68" t="s">
        <v>74</v>
      </c>
      <c r="F9" s="69" t="s">
        <v>75</v>
      </c>
    </row>
    <row r="10" spans="1:254" ht="52.5" customHeight="1" x14ac:dyDescent="0.3">
      <c r="A10" s="47"/>
      <c r="B10" s="47"/>
      <c r="C10" s="47"/>
      <c r="D10" s="47"/>
      <c r="E10" s="70"/>
      <c r="F10" s="70"/>
    </row>
    <row r="11" spans="1:254" x14ac:dyDescent="0.3">
      <c r="A11" s="71">
        <v>1</v>
      </c>
      <c r="B11" s="71" t="s">
        <v>76</v>
      </c>
      <c r="C11" s="71">
        <v>3</v>
      </c>
      <c r="D11" s="71">
        <v>4</v>
      </c>
      <c r="E11" s="71">
        <v>5</v>
      </c>
      <c r="F11" s="71">
        <v>6</v>
      </c>
    </row>
    <row r="12" spans="1:254" ht="63.75" x14ac:dyDescent="0.3">
      <c r="A12" s="72" t="s">
        <v>77</v>
      </c>
      <c r="B12" s="73">
        <f>C12+D12+E12+F12</f>
        <v>4240.53</v>
      </c>
      <c r="C12" s="73">
        <v>3583.94</v>
      </c>
      <c r="D12" s="73">
        <v>4.7</v>
      </c>
      <c r="E12" s="74">
        <v>650.99</v>
      </c>
      <c r="F12" s="74">
        <v>0.9</v>
      </c>
    </row>
    <row r="13" spans="1:254" ht="63.75" x14ac:dyDescent="0.3">
      <c r="A13" s="72" t="s">
        <v>78</v>
      </c>
      <c r="B13" s="73">
        <f>C13+D13+E13+F13</f>
        <v>3892.2999999999997</v>
      </c>
      <c r="C13" s="73">
        <f>C12</f>
        <v>3583.94</v>
      </c>
      <c r="D13" s="73">
        <f>D12</f>
        <v>4.7</v>
      </c>
      <c r="E13" s="74">
        <v>302.76</v>
      </c>
      <c r="F13" s="74">
        <v>0.9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2025-03-11T11:23:41Z</dcterms:created>
  <dcterms:modified xsi:type="dcterms:W3CDTF">2025-03-11T11:24:44Z</dcterms:modified>
</cp:coreProperties>
</file>